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Construction Division\Project Controls\Change Orders\"/>
    </mc:Choice>
  </mc:AlternateContent>
  <workbookProtection workbookPassword="EE52" lockStructure="1"/>
  <bookViews>
    <workbookView xWindow="120" yWindow="120" windowWidth="12120" windowHeight="9120"/>
  </bookViews>
  <sheets>
    <sheet name="Labor Rate Worksheet" sheetId="5" r:id="rId1"/>
  </sheets>
  <externalReferences>
    <externalReference r:id="rId2"/>
    <externalReference r:id="rId3"/>
  </externalReferences>
  <definedNames>
    <definedName name="Base_rate">'Labor Rate Worksheet'!$I$19</definedName>
    <definedName name="Contractor_Address_1" localSheetId="0">'[1]Contractor Proposal'!$E$9</definedName>
    <definedName name="Contractor_Address_1">'[2]Contractor Proposal'!$E$9</definedName>
    <definedName name="Contractor_Address_2" localSheetId="0">'[1]Contractor Proposal'!$E$10</definedName>
    <definedName name="Contractor_Address_2">'[2]Contractor Proposal'!$E$10</definedName>
    <definedName name="Contractor_Name" localSheetId="0">'[1]Contractor Proposal'!$E$8</definedName>
    <definedName name="Contractor_Name">'[2]Contractor Proposal'!$E$8</definedName>
    <definedName name="Contractor_Phone" localSheetId="0">'[1]Contractor Proposal'!$E$11</definedName>
    <definedName name="Contractor_Phone">'[2]Contractor Proposal'!$E$11</definedName>
    <definedName name="Package_Date" localSheetId="0">'[1]Contractor Proposal'!$N$8</definedName>
    <definedName name="Package_Date">'[2]Contractor Proposal'!$N$8</definedName>
    <definedName name="Premium_Sum">'Labor Rate Worksheet'!$G$36:$G$40</definedName>
    <definedName name="Premium_Time">'Labor Rate Worksheet'!$J$19</definedName>
    <definedName name="Project_Number" localSheetId="0">'[1]Contractor Proposal'!$N$3</definedName>
    <definedName name="Project_Number">'[2]Contractor Proposal'!$N$3</definedName>
    <definedName name="PTI">'Labor Rate Worksheet'!$I$46</definedName>
    <definedName name="Taxable_Total" localSheetId="0">'Labor Rate Worksheet'!$I$22:$I$32</definedName>
    <definedName name="Taxable_Total">#REF!</definedName>
  </definedNames>
  <calcPr calcId="171027"/>
</workbook>
</file>

<file path=xl/calcChain.xml><?xml version="1.0" encoding="utf-8"?>
<calcChain xmlns="http://schemas.openxmlformats.org/spreadsheetml/2006/main">
  <c r="G22" i="5" l="1"/>
  <c r="I22" i="5"/>
  <c r="G23" i="5"/>
  <c r="I23" i="5"/>
  <c r="G24" i="5"/>
  <c r="I24" i="5"/>
  <c r="G25" i="5"/>
  <c r="I25" i="5"/>
  <c r="G26" i="5"/>
  <c r="I26" i="5"/>
  <c r="G27" i="5"/>
  <c r="I27" i="5"/>
  <c r="G28" i="5"/>
  <c r="I28" i="5"/>
  <c r="G29" i="5"/>
  <c r="I29" i="5"/>
  <c r="G30" i="5"/>
  <c r="I30" i="5"/>
  <c r="G31" i="5"/>
  <c r="I31" i="5"/>
  <c r="G32" i="5"/>
  <c r="I32" i="5"/>
  <c r="J33" i="5"/>
  <c r="G46" i="5"/>
  <c r="J46" i="5"/>
  <c r="I48" i="5"/>
  <c r="J48" i="5"/>
  <c r="E46" i="5" l="1"/>
  <c r="I46" i="5" s="1"/>
  <c r="G33" i="5"/>
  <c r="I33" i="5" s="1"/>
</calcChain>
</file>

<file path=xl/sharedStrings.xml><?xml version="1.0" encoding="utf-8"?>
<sst xmlns="http://schemas.openxmlformats.org/spreadsheetml/2006/main" count="69" uniqueCount="56">
  <si>
    <t xml:space="preserve">LABOR RATE WORKSHEET  </t>
  </si>
  <si>
    <t xml:space="preserve">Contractor Name:  </t>
  </si>
  <si>
    <t xml:space="preserve">Date:  </t>
  </si>
  <si>
    <t xml:space="preserve">Address:  </t>
  </si>
  <si>
    <t>DASNY Project No.:</t>
  </si>
  <si>
    <t xml:space="preserve">Telephone Number:  </t>
  </si>
  <si>
    <t>Check One Box Only:</t>
  </si>
  <si>
    <t>Union Shop:</t>
  </si>
  <si>
    <t>Open Shop:</t>
  </si>
  <si>
    <t>REGULAR</t>
  </si>
  <si>
    <t>PREMIUM TIME</t>
  </si>
  <si>
    <t>Effective Dates for Wage Rates:      From:</t>
  </si>
  <si>
    <t>To:</t>
  </si>
  <si>
    <t>BASE RATE</t>
  </si>
  <si>
    <t>(only when directed)</t>
  </si>
  <si>
    <t>A.  BASE RATE PER HOUR</t>
  </si>
  <si>
    <r>
      <t xml:space="preserve">BENEFITS </t>
    </r>
    <r>
      <rPr>
        <sz val="7"/>
        <rFont val="Arial"/>
        <family val="2"/>
      </rPr>
      <t>( check all taxable benefits that apply)</t>
    </r>
  </si>
  <si>
    <t>Taxable Benefits</t>
  </si>
  <si>
    <t>% per hour</t>
  </si>
  <si>
    <t>$ per hour</t>
  </si>
  <si>
    <t>Vacation and Holiday</t>
  </si>
  <si>
    <t>Health and Welfare</t>
  </si>
  <si>
    <t>Pension</t>
  </si>
  <si>
    <t>Annuity</t>
  </si>
  <si>
    <t>Education / Apprentice Training</t>
  </si>
  <si>
    <t>Supplemental Unemployment</t>
  </si>
  <si>
    <t>Security Fund</t>
  </si>
  <si>
    <t>(Identify Taxable Benefits)</t>
  </si>
  <si>
    <t>B.  TOTAL BENEFITS PER HOUR</t>
  </si>
  <si>
    <t>PAYROLL TAXES AND INSURANCE</t>
  </si>
  <si>
    <t xml:space="preserve">Code: </t>
  </si>
  <si>
    <t>C.  TOTAL TAXES AND INSURANCE PER HOUR</t>
  </si>
  <si>
    <t>X</t>
  </si>
  <si>
    <t>% =</t>
  </si>
  <si>
    <t>D.  TOTAL LABOR RATE</t>
  </si>
  <si>
    <t xml:space="preserve">( A + B + C ) =  </t>
  </si>
  <si>
    <t>E.  CONTRACTOR'S CERTIFICATION</t>
  </si>
  <si>
    <t xml:space="preserve">        I certify that the labor rates, insurance enumerations, labor fringe enumerations and expenses are correct and in accordance with actual and true</t>
  </si>
  <si>
    <t>cost incurred.</t>
  </si>
  <si>
    <t>Signature of Authorized Representative</t>
  </si>
  <si>
    <t>Print Name</t>
  </si>
  <si>
    <t>Print Title</t>
  </si>
  <si>
    <r>
      <t>LABOR RATE BREAKDOWN</t>
    </r>
    <r>
      <rPr>
        <sz val="8"/>
        <rFont val="Arial"/>
        <family val="2"/>
      </rPr>
      <t xml:space="preserve"> (Use a separate worksheet for each trade and classification)</t>
    </r>
  </si>
  <si>
    <t>Project Name:</t>
  </si>
  <si>
    <t>County:</t>
  </si>
  <si>
    <t xml:space="preserve">              Trade/Classification:</t>
  </si>
  <si>
    <t>No</t>
  </si>
  <si>
    <t>*     FICA</t>
  </si>
  <si>
    <t>*     Medicare</t>
  </si>
  <si>
    <t>*     Federal Unemployment</t>
  </si>
  <si>
    <t>* Provide documentation to substantiate higher rate</t>
  </si>
  <si>
    <t xml:space="preserve">       Disability</t>
  </si>
  <si>
    <t xml:space="preserve">       Workers' Compensation</t>
  </si>
  <si>
    <t>(USE WITH DASNY GENERAL CONDITIONS DATED 05/2018 OR LATER)</t>
  </si>
  <si>
    <t>Labor Rate Worksheet (08/19)</t>
  </si>
  <si>
    <t xml:space="preserve">*     State Unemployment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</si>
</sst>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164" formatCode="mm/dd/yy"/>
    <numFmt numFmtId="165" formatCode="&quot;$&quot;#,##0.00"/>
    <numFmt numFmtId="166" formatCode="0.00_)"/>
    <numFmt numFmtId="167" formatCode=";;;"/>
    <numFmt numFmtId="168" formatCode="0.0000%"/>
    <numFmt numFmtId="169" formatCode="0.0000"/>
  </numFmts>
  <fonts count="1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7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54">
    <xf numFmtId="0" fontId="0" fillId="0" borderId="0" xfId="0"/>
    <xf numFmtId="0" fontId="2" fillId="0" borderId="0" xfId="1" applyProtection="1"/>
    <xf numFmtId="0" fontId="2" fillId="0" borderId="0" xfId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centerContinuous"/>
    </xf>
    <xf numFmtId="0" fontId="6" fillId="0" borderId="0" xfId="1" applyFont="1" applyProtection="1"/>
    <xf numFmtId="0" fontId="6" fillId="0" borderId="1" xfId="1" applyFont="1" applyBorder="1" applyProtection="1"/>
    <xf numFmtId="0" fontId="5" fillId="0" borderId="1" xfId="1" applyFont="1" applyBorder="1" applyAlignment="1" applyProtection="1">
      <alignment horizontal="centerContinuous"/>
    </xf>
    <xf numFmtId="0" fontId="2" fillId="0" borderId="1" xfId="1" applyFont="1" applyBorder="1" applyAlignment="1" applyProtection="1">
      <alignment horizontal="centerContinuous"/>
    </xf>
    <xf numFmtId="0" fontId="6" fillId="0" borderId="1" xfId="1" applyFont="1" applyBorder="1" applyAlignment="1" applyProtection="1">
      <alignment horizontal="centerContinuous"/>
    </xf>
    <xf numFmtId="0" fontId="6" fillId="0" borderId="0" xfId="1" applyFont="1" applyBorder="1" applyAlignment="1" applyProtection="1">
      <alignment horizontal="centerContinuous"/>
    </xf>
    <xf numFmtId="0" fontId="2" fillId="0" borderId="2" xfId="1" applyBorder="1" applyProtection="1"/>
    <xf numFmtId="0" fontId="3" fillId="0" borderId="3" xfId="1" applyFont="1" applyBorder="1" applyAlignment="1" applyProtection="1"/>
    <xf numFmtId="0" fontId="3" fillId="0" borderId="0" xfId="1" applyFont="1" applyAlignment="1" applyProtection="1">
      <alignment horizontal="right"/>
    </xf>
    <xf numFmtId="0" fontId="6" fillId="0" borderId="4" xfId="1" applyFont="1" applyBorder="1" applyProtection="1"/>
    <xf numFmtId="0" fontId="2" fillId="0" borderId="5" xfId="1" applyBorder="1" applyProtection="1"/>
    <xf numFmtId="0" fontId="3" fillId="0" borderId="0" xfId="1" applyFont="1" applyBorder="1" applyAlignment="1" applyProtection="1">
      <alignment horizontal="left"/>
    </xf>
    <xf numFmtId="0" fontId="8" fillId="0" borderId="6" xfId="1" applyFont="1" applyBorder="1" applyAlignment="1" applyProtection="1">
      <alignment horizontal="right"/>
      <protection locked="0"/>
    </xf>
    <xf numFmtId="0" fontId="6" fillId="0" borderId="7" xfId="1" applyFont="1" applyBorder="1" applyProtection="1"/>
    <xf numFmtId="0" fontId="3" fillId="0" borderId="0" xfId="1" applyFont="1" applyBorder="1" applyAlignment="1" applyProtection="1">
      <alignment horizontal="centerContinuous" vertical="center"/>
    </xf>
    <xf numFmtId="0" fontId="3" fillId="0" borderId="0" xfId="1" applyFont="1" applyAlignment="1" applyProtection="1">
      <alignment horizontal="right" vertical="center"/>
    </xf>
    <xf numFmtId="0" fontId="8" fillId="0" borderId="8" xfId="1" applyFont="1" applyBorder="1" applyAlignment="1" applyProtection="1">
      <alignment horizontal="right" vertical="center"/>
      <protection locked="0"/>
    </xf>
    <xf numFmtId="0" fontId="8" fillId="0" borderId="9" xfId="1" applyFont="1" applyBorder="1" applyAlignment="1" applyProtection="1">
      <alignment horizontal="right" vertical="center"/>
      <protection locked="0"/>
    </xf>
    <xf numFmtId="0" fontId="2" fillId="0" borderId="10" xfId="1" applyBorder="1" applyProtection="1"/>
    <xf numFmtId="0" fontId="6" fillId="0" borderId="11" xfId="1" applyFont="1" applyBorder="1" applyProtection="1"/>
    <xf numFmtId="0" fontId="3" fillId="0" borderId="0" xfId="1" applyFont="1" applyBorder="1" applyAlignment="1" applyProtection="1">
      <alignment horizontal="right"/>
    </xf>
    <xf numFmtId="0" fontId="8" fillId="0" borderId="0" xfId="1" applyFont="1" applyBorder="1" applyAlignment="1" applyProtection="1">
      <alignment horizontal="left"/>
    </xf>
    <xf numFmtId="0" fontId="8" fillId="0" borderId="0" xfId="1" applyFont="1" applyAlignment="1" applyProtection="1">
      <alignment horizontal="center"/>
    </xf>
    <xf numFmtId="0" fontId="8" fillId="0" borderId="7" xfId="1" applyFont="1" applyBorder="1" applyAlignment="1" applyProtection="1"/>
    <xf numFmtId="0" fontId="8" fillId="0" borderId="0" xfId="1" applyFont="1" applyAlignment="1" applyProtection="1">
      <alignment horizontal="center" vertical="top"/>
    </xf>
    <xf numFmtId="0" fontId="8" fillId="0" borderId="7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Continuous" vertical="center"/>
    </xf>
    <xf numFmtId="0" fontId="6" fillId="0" borderId="0" xfId="1" applyFont="1" applyBorder="1" applyProtection="1"/>
    <xf numFmtId="0" fontId="2" fillId="0" borderId="7" xfId="1" applyFont="1" applyBorder="1" applyProtection="1"/>
    <xf numFmtId="0" fontId="5" fillId="0" borderId="3" xfId="1" applyFont="1" applyBorder="1" applyAlignment="1" applyProtection="1"/>
    <xf numFmtId="0" fontId="2" fillId="0" borderId="3" xfId="1" applyBorder="1" applyAlignment="1" applyProtection="1"/>
    <xf numFmtId="0" fontId="6" fillId="0" borderId="3" xfId="1" applyFont="1" applyBorder="1" applyProtection="1"/>
    <xf numFmtId="0" fontId="6" fillId="0" borderId="12" xfId="1" applyFont="1" applyBorder="1" applyProtection="1"/>
    <xf numFmtId="7" fontId="9" fillId="0" borderId="12" xfId="1" applyNumberFormat="1" applyFont="1" applyBorder="1" applyAlignment="1" applyProtection="1">
      <alignment horizontal="center"/>
      <protection locked="0"/>
    </xf>
    <xf numFmtId="7" fontId="9" fillId="0" borderId="2" xfId="1" applyNumberFormat="1" applyFont="1" applyBorder="1" applyAlignment="1" applyProtection="1">
      <alignment horizontal="center"/>
      <protection locked="0"/>
    </xf>
    <xf numFmtId="0" fontId="2" fillId="0" borderId="13" xfId="1" applyFont="1" applyBorder="1" applyProtection="1"/>
    <xf numFmtId="0" fontId="6" fillId="0" borderId="14" xfId="1" applyFont="1" applyBorder="1" applyProtection="1"/>
    <xf numFmtId="0" fontId="6" fillId="0" borderId="10" xfId="1" applyFont="1" applyBorder="1" applyProtection="1"/>
    <xf numFmtId="0" fontId="6" fillId="0" borderId="13" xfId="1" applyFont="1" applyBorder="1" applyProtection="1"/>
    <xf numFmtId="0" fontId="8" fillId="0" borderId="6" xfId="1" applyFont="1" applyBorder="1" applyAlignment="1" applyProtection="1">
      <alignment horizontal="centerContinuous" wrapText="1"/>
    </xf>
    <xf numFmtId="0" fontId="8" fillId="0" borderId="6" xfId="1" applyFont="1" applyBorder="1" applyAlignment="1" applyProtection="1">
      <alignment horizontal="centerContinuous"/>
    </xf>
    <xf numFmtId="0" fontId="2" fillId="0" borderId="15" xfId="1" applyFont="1" applyBorder="1" applyAlignment="1" applyProtection="1">
      <alignment horizontal="centerContinuous"/>
    </xf>
    <xf numFmtId="0" fontId="6" fillId="0" borderId="16" xfId="1" applyFont="1" applyBorder="1" applyAlignment="1" applyProtection="1">
      <alignment horizontal="centerContinuous"/>
    </xf>
    <xf numFmtId="165" fontId="6" fillId="0" borderId="0" xfId="1" applyNumberFormat="1" applyFont="1" applyProtection="1"/>
    <xf numFmtId="0" fontId="1" fillId="0" borderId="0" xfId="1" applyFont="1" applyFill="1" applyProtection="1"/>
    <xf numFmtId="0" fontId="5" fillId="0" borderId="17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/>
    <xf numFmtId="0" fontId="4" fillId="0" borderId="0" xfId="1" applyFont="1" applyBorder="1" applyAlignment="1" applyProtection="1"/>
    <xf numFmtId="0" fontId="6" fillId="0" borderId="0" xfId="1" applyFont="1" applyBorder="1" applyAlignment="1" applyProtection="1">
      <alignment horizontal="right" vertical="center"/>
    </xf>
    <xf numFmtId="0" fontId="1" fillId="0" borderId="0" xfId="1" applyFont="1" applyProtection="1"/>
    <xf numFmtId="0" fontId="6" fillId="0" borderId="3" xfId="1" applyFont="1" applyBorder="1" applyAlignment="1" applyProtection="1"/>
    <xf numFmtId="0" fontId="6" fillId="0" borderId="6" xfId="1" applyFont="1" applyBorder="1" applyProtection="1"/>
    <xf numFmtId="0" fontId="3" fillId="0" borderId="0" xfId="1" applyFont="1" applyBorder="1" applyAlignment="1" applyProtection="1"/>
    <xf numFmtId="0" fontId="2" fillId="0" borderId="0" xfId="1" applyAlignment="1" applyProtection="1"/>
    <xf numFmtId="0" fontId="6" fillId="0" borderId="18" xfId="1" applyFont="1" applyBorder="1" applyProtection="1"/>
    <xf numFmtId="168" fontId="8" fillId="0" borderId="6" xfId="1" applyNumberFormat="1" applyFont="1" applyBorder="1" applyAlignment="1" applyProtection="1">
      <alignment horizontal="right"/>
      <protection locked="0"/>
    </xf>
    <xf numFmtId="0" fontId="8" fillId="0" borderId="16" xfId="1" applyFont="1" applyBorder="1" applyAlignment="1" applyProtection="1">
      <alignment horizontal="center" vertic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centerContinuous"/>
    </xf>
    <xf numFmtId="0" fontId="8" fillId="0" borderId="6" xfId="1" applyFont="1" applyBorder="1" applyAlignment="1" applyProtection="1">
      <alignment horizontal="center"/>
      <protection locked="0"/>
    </xf>
    <xf numFmtId="166" fontId="8" fillId="0" borderId="0" xfId="1" applyNumberFormat="1" applyFont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 vertical="center"/>
    </xf>
    <xf numFmtId="0" fontId="2" fillId="0" borderId="0" xfId="1" applyFont="1" applyBorder="1" applyProtection="1"/>
    <xf numFmtId="0" fontId="11" fillId="0" borderId="0" xfId="1" applyFont="1" applyBorder="1" applyAlignment="1" applyProtection="1">
      <alignment horizontal="centerContinuous"/>
    </xf>
    <xf numFmtId="0" fontId="8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/>
    </xf>
    <xf numFmtId="7" fontId="9" fillId="0" borderId="0" xfId="1" applyNumberFormat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166" fontId="9" fillId="0" borderId="0" xfId="1" applyNumberFormat="1" applyFont="1" applyBorder="1" applyAlignment="1" applyProtection="1">
      <alignment horizontal="right"/>
    </xf>
    <xf numFmtId="0" fontId="8" fillId="0" borderId="0" xfId="1" applyFont="1" applyBorder="1" applyAlignment="1" applyProtection="1">
      <alignment horizontal="center"/>
    </xf>
    <xf numFmtId="7" fontId="12" fillId="0" borderId="20" xfId="1" applyNumberFormat="1" applyFont="1" applyBorder="1" applyAlignment="1" applyProtection="1">
      <alignment horizontal="center" vertical="top"/>
    </xf>
    <xf numFmtId="7" fontId="12" fillId="0" borderId="2" xfId="1" applyNumberFormat="1" applyFont="1" applyBorder="1" applyAlignment="1" applyProtection="1">
      <alignment horizontal="center" vertical="top"/>
    </xf>
    <xf numFmtId="0" fontId="2" fillId="0" borderId="13" xfId="1" applyBorder="1" applyAlignment="1" applyProtection="1"/>
    <xf numFmtId="0" fontId="6" fillId="0" borderId="0" xfId="1" applyFont="1" applyBorder="1" applyAlignment="1" applyProtection="1">
      <alignment horizontal="center" vertical="center"/>
    </xf>
    <xf numFmtId="0" fontId="8" fillId="0" borderId="19" xfId="1" applyFont="1" applyBorder="1" applyAlignment="1" applyProtection="1">
      <alignment horizontal="center"/>
    </xf>
    <xf numFmtId="7" fontId="12" fillId="0" borderId="21" xfId="1" applyNumberFormat="1" applyFont="1" applyBorder="1" applyAlignment="1" applyProtection="1">
      <alignment horizontal="center"/>
    </xf>
    <xf numFmtId="7" fontId="12" fillId="0" borderId="10" xfId="1" applyNumberFormat="1" applyFont="1" applyBorder="1" applyAlignment="1" applyProtection="1">
      <alignment horizontal="center"/>
    </xf>
    <xf numFmtId="0" fontId="5" fillId="0" borderId="22" xfId="1" applyFont="1" applyBorder="1" applyAlignment="1" applyProtection="1"/>
    <xf numFmtId="0" fontId="6" fillId="0" borderId="22" xfId="1" applyFont="1" applyBorder="1" applyAlignment="1" applyProtection="1"/>
    <xf numFmtId="0" fontId="2" fillId="0" borderId="22" xfId="1" applyBorder="1" applyProtection="1"/>
    <xf numFmtId="0" fontId="2" fillId="0" borderId="13" xfId="1" applyFill="1" applyBorder="1" applyAlignment="1" applyProtection="1"/>
    <xf numFmtId="0" fontId="6" fillId="0" borderId="23" xfId="1" applyFont="1" applyFill="1" applyBorder="1" applyProtection="1"/>
    <xf numFmtId="0" fontId="6" fillId="0" borderId="24" xfId="1" applyFont="1" applyFill="1" applyBorder="1" applyProtection="1"/>
    <xf numFmtId="0" fontId="4" fillId="0" borderId="3" xfId="1" applyFont="1" applyBorder="1" applyAlignment="1" applyProtection="1"/>
    <xf numFmtId="0" fontId="6" fillId="0" borderId="22" xfId="1" applyFont="1" applyBorder="1" applyProtection="1"/>
    <xf numFmtId="0" fontId="3" fillId="0" borderId="7" xfId="1" applyFont="1" applyBorder="1" applyAlignment="1" applyProtection="1"/>
    <xf numFmtId="0" fontId="2" fillId="0" borderId="7" xfId="1" applyBorder="1" applyAlignment="1" applyProtection="1"/>
    <xf numFmtId="0" fontId="11" fillId="0" borderId="0" xfId="1" applyFont="1" applyBorder="1" applyAlignment="1" applyProtection="1">
      <alignment vertical="center"/>
    </xf>
    <xf numFmtId="0" fontId="8" fillId="0" borderId="0" xfId="1" applyFont="1" applyBorder="1" applyProtection="1"/>
    <xf numFmtId="0" fontId="8" fillId="0" borderId="0" xfId="1" applyFont="1" applyProtection="1"/>
    <xf numFmtId="0" fontId="11" fillId="0" borderId="1" xfId="1" applyFont="1" applyBorder="1" applyAlignment="1" applyProtection="1">
      <alignment vertical="center"/>
    </xf>
    <xf numFmtId="0" fontId="2" fillId="0" borderId="1" xfId="1" applyFont="1" applyBorder="1" applyProtection="1"/>
    <xf numFmtId="0" fontId="2" fillId="0" borderId="11" xfId="1" applyFont="1" applyBorder="1" applyProtection="1"/>
    <xf numFmtId="0" fontId="13" fillId="0" borderId="0" xfId="1" applyFont="1" applyProtection="1"/>
    <xf numFmtId="0" fontId="13" fillId="0" borderId="3" xfId="1" applyFont="1" applyBorder="1" applyAlignment="1" applyProtection="1">
      <alignment vertical="center"/>
    </xf>
    <xf numFmtId="14" fontId="8" fillId="0" borderId="25" xfId="1" applyNumberFormat="1" applyFont="1" applyBorder="1" applyProtection="1">
      <protection locked="0"/>
    </xf>
    <xf numFmtId="164" fontId="8" fillId="0" borderId="6" xfId="1" applyNumberFormat="1" applyFont="1" applyBorder="1" applyAlignment="1" applyProtection="1">
      <alignment horizontal="right"/>
      <protection locked="0"/>
    </xf>
    <xf numFmtId="7" fontId="9" fillId="2" borderId="6" xfId="1" applyNumberFormat="1" applyFont="1" applyFill="1" applyBorder="1" applyAlignment="1" applyProtection="1">
      <alignment horizontal="center"/>
      <protection hidden="1"/>
    </xf>
    <xf numFmtId="169" fontId="9" fillId="2" borderId="6" xfId="1" applyNumberFormat="1" applyFont="1" applyFill="1" applyBorder="1" applyAlignment="1" applyProtection="1">
      <alignment horizontal="right"/>
      <protection hidden="1"/>
    </xf>
    <xf numFmtId="7" fontId="12" fillId="2" borderId="19" xfId="1" applyNumberFormat="1" applyFont="1" applyFill="1" applyBorder="1" applyAlignment="1" applyProtection="1">
      <alignment horizontal="center"/>
      <protection hidden="1"/>
    </xf>
    <xf numFmtId="7" fontId="12" fillId="2" borderId="5" xfId="1" applyNumberFormat="1" applyFont="1" applyFill="1" applyBorder="1" applyAlignment="1" applyProtection="1">
      <alignment horizontal="center"/>
      <protection hidden="1"/>
    </xf>
    <xf numFmtId="7" fontId="9" fillId="2" borderId="20" xfId="1" applyNumberFormat="1" applyFont="1" applyFill="1" applyBorder="1" applyAlignment="1" applyProtection="1">
      <alignment horizontal="center"/>
      <protection hidden="1"/>
    </xf>
    <xf numFmtId="7" fontId="9" fillId="2" borderId="2" xfId="1" applyNumberFormat="1" applyFont="1" applyFill="1" applyBorder="1" applyAlignment="1" applyProtection="1">
      <alignment horizontal="center"/>
      <protection hidden="1"/>
    </xf>
    <xf numFmtId="7" fontId="9" fillId="2" borderId="12" xfId="1" applyNumberFormat="1" applyFont="1" applyFill="1" applyBorder="1" applyAlignment="1" applyProtection="1">
      <alignment horizontal="center"/>
      <protection hidden="1"/>
    </xf>
    <xf numFmtId="167" fontId="6" fillId="0" borderId="0" xfId="1" applyNumberFormat="1" applyFont="1" applyProtection="1">
      <protection hidden="1"/>
    </xf>
    <xf numFmtId="0" fontId="5" fillId="0" borderId="14" xfId="1" applyFont="1" applyBorder="1" applyProtection="1"/>
    <xf numFmtId="0" fontId="4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right"/>
    </xf>
    <xf numFmtId="0" fontId="6" fillId="0" borderId="0" xfId="1" applyFont="1" applyAlignment="1" applyProtection="1"/>
    <xf numFmtId="0" fontId="7" fillId="0" borderId="0" xfId="1" applyFont="1" applyBorder="1" applyAlignment="1" applyProtection="1">
      <alignment horizontal="center"/>
    </xf>
    <xf numFmtId="0" fontId="2" fillId="0" borderId="0" xfId="1" applyFont="1" applyAlignment="1" applyProtection="1">
      <alignment horizontal="left"/>
    </xf>
    <xf numFmtId="10" fontId="8" fillId="0" borderId="6" xfId="1" applyNumberFormat="1" applyFont="1" applyBorder="1" applyAlignment="1" applyProtection="1">
      <alignment horizontal="right"/>
      <protection locked="0"/>
    </xf>
    <xf numFmtId="0" fontId="15" fillId="0" borderId="0" xfId="1" applyFont="1" applyProtection="1"/>
    <xf numFmtId="168" fontId="8" fillId="0" borderId="26" xfId="1" applyNumberFormat="1" applyFont="1" applyBorder="1" applyAlignment="1" applyProtection="1">
      <alignment horizontal="center"/>
      <protection locked="0"/>
    </xf>
    <xf numFmtId="168" fontId="2" fillId="0" borderId="27" xfId="1" applyNumberFormat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 vertical="center"/>
    </xf>
    <xf numFmtId="0" fontId="2" fillId="0" borderId="1" xfId="1" applyBorder="1" applyAlignment="1" applyProtection="1">
      <alignment horizontal="left" vertical="center"/>
    </xf>
    <xf numFmtId="0" fontId="3" fillId="0" borderId="0" xfId="1" applyFont="1" applyBorder="1" applyAlignment="1" applyProtection="1"/>
    <xf numFmtId="0" fontId="2" fillId="0" borderId="0" xfId="1" applyAlignment="1" applyProtection="1"/>
    <xf numFmtId="0" fontId="8" fillId="0" borderId="3" xfId="1" applyFont="1" applyBorder="1" applyAlignment="1" applyProtection="1">
      <alignment horizontal="right"/>
    </xf>
    <xf numFmtId="0" fontId="8" fillId="0" borderId="12" xfId="1" applyFont="1" applyBorder="1" applyAlignment="1" applyProtection="1">
      <alignment horizontal="right"/>
    </xf>
    <xf numFmtId="0" fontId="3" fillId="0" borderId="0" xfId="1" applyFont="1" applyAlignment="1" applyProtection="1"/>
    <xf numFmtId="0" fontId="8" fillId="0" borderId="6" xfId="1" applyFont="1" applyBorder="1" applyAlignment="1" applyProtection="1">
      <alignment horizontal="left"/>
      <protection locked="0"/>
    </xf>
    <xf numFmtId="0" fontId="3" fillId="0" borderId="28" xfId="1" applyFont="1" applyBorder="1" applyAlignment="1" applyProtection="1">
      <alignment horizontal="left"/>
      <protection locked="0"/>
    </xf>
    <xf numFmtId="0" fontId="3" fillId="0" borderId="27" xfId="1" applyFont="1" applyBorder="1" applyAlignment="1" applyProtection="1">
      <alignment horizontal="left"/>
      <protection locked="0"/>
    </xf>
    <xf numFmtId="0" fontId="3" fillId="0" borderId="18" xfId="1" applyFont="1" applyBorder="1" applyAlignment="1" applyProtection="1"/>
    <xf numFmtId="0" fontId="6" fillId="0" borderId="3" xfId="1" applyFont="1" applyBorder="1" applyAlignment="1" applyProtection="1"/>
    <xf numFmtId="0" fontId="2" fillId="0" borderId="3" xfId="1" applyFont="1" applyBorder="1" applyAlignment="1" applyProtection="1"/>
    <xf numFmtId="0" fontId="8" fillId="0" borderId="25" xfId="1" applyFont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right"/>
    </xf>
    <xf numFmtId="0" fontId="2" fillId="0" borderId="0" xfId="1" applyAlignment="1" applyProtection="1">
      <alignment horizontal="right"/>
    </xf>
    <xf numFmtId="0" fontId="3" fillId="0" borderId="6" xfId="1" applyFont="1" applyBorder="1" applyAlignment="1" applyProtection="1">
      <alignment horizontal="left"/>
      <protection locked="0"/>
    </xf>
    <xf numFmtId="0" fontId="3" fillId="0" borderId="15" xfId="1" applyFont="1" applyBorder="1" applyAlignment="1" applyProtection="1">
      <alignment horizontal="left"/>
      <protection locked="0"/>
    </xf>
    <xf numFmtId="0" fontId="6" fillId="0" borderId="3" xfId="1" applyFont="1" applyBorder="1" applyAlignment="1" applyProtection="1">
      <alignment horizontal="left"/>
    </xf>
    <xf numFmtId="0" fontId="6" fillId="0" borderId="30" xfId="1" applyFont="1" applyBorder="1" applyAlignment="1" applyProtection="1">
      <alignment horizontal="left"/>
    </xf>
    <xf numFmtId="165" fontId="8" fillId="0" borderId="26" xfId="1" applyNumberFormat="1" applyFont="1" applyBorder="1" applyAlignment="1" applyProtection="1">
      <alignment horizontal="right"/>
      <protection locked="0" hidden="1"/>
    </xf>
    <xf numFmtId="165" fontId="8" fillId="0" borderId="29" xfId="1" applyNumberFormat="1" applyFont="1" applyBorder="1" applyAlignment="1" applyProtection="1">
      <alignment horizontal="right"/>
      <protection locked="0" hidden="1"/>
    </xf>
    <xf numFmtId="0" fontId="4" fillId="0" borderId="0" xfId="1" applyFont="1" applyAlignment="1" applyProtection="1">
      <alignment horizontal="left"/>
    </xf>
    <xf numFmtId="0" fontId="6" fillId="0" borderId="0" xfId="1" applyFont="1" applyAlignment="1" applyProtection="1">
      <alignment horizontal="right"/>
    </xf>
    <xf numFmtId="0" fontId="6" fillId="0" borderId="0" xfId="1" applyFont="1" applyAlignment="1" applyProtection="1"/>
    <xf numFmtId="0" fontId="7" fillId="0" borderId="0" xfId="1" applyFont="1" applyBorder="1" applyAlignment="1" applyProtection="1">
      <alignment horizontal="center"/>
    </xf>
    <xf numFmtId="0" fontId="8" fillId="0" borderId="31" xfId="1" applyFont="1" applyBorder="1" applyAlignment="1" applyProtection="1">
      <protection locked="0"/>
    </xf>
    <xf numFmtId="0" fontId="8" fillId="0" borderId="31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protection locked="0"/>
    </xf>
    <xf numFmtId="0" fontId="6" fillId="0" borderId="3" xfId="1" applyFont="1" applyBorder="1" applyAlignment="1" applyProtection="1">
      <alignment horizontal="left" shrinkToFit="1"/>
    </xf>
    <xf numFmtId="0" fontId="2" fillId="0" borderId="3" xfId="1" applyBorder="1" applyAlignment="1" applyProtection="1">
      <alignment horizontal="left" shrinkToFit="1"/>
    </xf>
    <xf numFmtId="0" fontId="3" fillId="0" borderId="3" xfId="1" applyFont="1" applyBorder="1" applyAlignment="1" applyProtection="1">
      <alignment horizontal="right"/>
    </xf>
    <xf numFmtId="165" fontId="8" fillId="2" borderId="28" xfId="1" applyNumberFormat="1" applyFont="1" applyFill="1" applyBorder="1" applyAlignment="1" applyProtection="1">
      <alignment horizontal="right"/>
      <protection hidden="1"/>
    </xf>
    <xf numFmtId="165" fontId="8" fillId="2" borderId="29" xfId="1" applyNumberFormat="1" applyFont="1" applyFill="1" applyBorder="1" applyAlignment="1" applyProtection="1">
      <alignment horizontal="right"/>
      <protection hidden="1"/>
    </xf>
  </cellXfs>
  <cellStyles count="2">
    <cellStyle name="Normal" xfId="0" builtinId="0"/>
    <cellStyle name="Normal_DASNY CO Forms for Primes Revised 3-17-04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13</xdr:row>
          <xdr:rowOff>219075</xdr:rowOff>
        </xdr:from>
        <xdr:to>
          <xdr:col>3</xdr:col>
          <xdr:colOff>19050</xdr:colOff>
          <xdr:row>15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Local: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14</xdr:row>
          <xdr:rowOff>180975</xdr:rowOff>
        </xdr:from>
        <xdr:to>
          <xdr:col>3</xdr:col>
          <xdr:colOff>19050</xdr:colOff>
          <xdr:row>16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9525</xdr:rowOff>
        </xdr:from>
        <xdr:to>
          <xdr:col>3</xdr:col>
          <xdr:colOff>209550</xdr:colOff>
          <xdr:row>45</xdr:row>
          <xdr:rowOff>0</xdr:rowOff>
        </xdr:to>
        <xdr:sp macro="" textlink="">
          <xdr:nvSpPr>
            <xdr:cNvPr id="2052" name="optTaxIncluded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9525</xdr:rowOff>
        </xdr:from>
        <xdr:to>
          <xdr:col>3</xdr:col>
          <xdr:colOff>209550</xdr:colOff>
          <xdr:row>45</xdr:row>
          <xdr:rowOff>209550</xdr:rowOff>
        </xdr:to>
        <xdr:sp macro="" textlink="">
          <xdr:nvSpPr>
            <xdr:cNvPr id="2053" name="optAddTax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66675</xdr:rowOff>
    </xdr:from>
    <xdr:to>
      <xdr:col>4</xdr:col>
      <xdr:colOff>419100</xdr:colOff>
      <xdr:row>4</xdr:row>
      <xdr:rowOff>180975</xdr:rowOff>
    </xdr:to>
    <xdr:pic>
      <xdr:nvPicPr>
        <xdr:cNvPr id="2060" name="Picture 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39719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SNY%20CO%20Forms%20for%20Primes%20Revised%203-17-04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asny.org/Documents%20and%20Settings/CBartlet/My%20Documents/Change%20Orders/CIT/Recommendations/Proposal%20Forms/Copy%20of%20Working%20Copy%20of%20DASNY%20CO%20Forms%20for%20Primes%20Revised%203-17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or Proposal"/>
      <sheetName val="Labor Worksheet"/>
      <sheetName val="Material Worksheet"/>
      <sheetName val="Equipment Expense Proposal"/>
      <sheetName val="Unit Prices"/>
      <sheetName val="Labor Rate Worksheet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or Proposal"/>
      <sheetName val="Labor Worksheet"/>
      <sheetName val="Material Worksheet"/>
      <sheetName val="Equipment Expense Proposal"/>
      <sheetName val="Unit Prices"/>
      <sheetName val="Labor Rate Workshe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M60"/>
  <sheetViews>
    <sheetView tabSelected="1" workbookViewId="0">
      <selection activeCell="N44" sqref="N44"/>
    </sheetView>
  </sheetViews>
  <sheetFormatPr defaultColWidth="14.7109375" defaultRowHeight="15" x14ac:dyDescent="0.2"/>
  <cols>
    <col min="1" max="1" width="2.28515625" style="1" customWidth="1"/>
    <col min="2" max="2" width="21.85546875" style="1" customWidth="1"/>
    <col min="3" max="3" width="20.42578125" style="1" customWidth="1"/>
    <col min="4" max="4" width="10.140625" style="1" customWidth="1"/>
    <col min="5" max="5" width="8.7109375" style="1" customWidth="1"/>
    <col min="6" max="6" width="3.42578125" style="1" customWidth="1"/>
    <col min="7" max="7" width="14.7109375" style="1" customWidth="1"/>
    <col min="8" max="8" width="4.85546875" style="1" customWidth="1"/>
    <col min="9" max="9" width="17" style="1" customWidth="1"/>
    <col min="10" max="10" width="18.85546875" style="1" customWidth="1"/>
    <col min="11" max="11" width="0.42578125" style="1" customWidth="1"/>
    <col min="12" max="16384" width="14.7109375" style="1"/>
  </cols>
  <sheetData>
    <row r="1" spans="1:11" ht="15.75" x14ac:dyDescent="0.25">
      <c r="B1" s="2"/>
      <c r="C1" s="3"/>
      <c r="D1" s="2"/>
      <c r="E1" s="2"/>
      <c r="F1" s="2"/>
      <c r="G1" s="2"/>
      <c r="H1" s="2"/>
      <c r="I1" s="2"/>
      <c r="J1" s="2"/>
      <c r="K1" s="2"/>
    </row>
    <row r="2" spans="1:11" ht="15.75" x14ac:dyDescent="0.25">
      <c r="B2" s="2"/>
      <c r="C2" s="3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B3" s="2"/>
      <c r="C3" s="3"/>
      <c r="D3" s="2"/>
      <c r="E3" s="2"/>
      <c r="F3" s="2"/>
      <c r="G3" s="2"/>
      <c r="H3" s="2"/>
      <c r="I3" s="2"/>
      <c r="J3" s="2"/>
      <c r="K3" s="2"/>
    </row>
    <row r="4" spans="1:11" ht="15.75" x14ac:dyDescent="0.25">
      <c r="B4" s="2"/>
      <c r="C4" s="3"/>
      <c r="D4" s="2"/>
      <c r="E4" s="2"/>
      <c r="F4" s="2"/>
      <c r="G4" s="2"/>
      <c r="H4" s="2"/>
      <c r="I4" s="2"/>
      <c r="J4" s="2"/>
      <c r="K4" s="2"/>
    </row>
    <row r="5" spans="1:11" x14ac:dyDescent="0.2"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0.25" x14ac:dyDescent="0.3">
      <c r="A6" s="142" t="s">
        <v>0</v>
      </c>
      <c r="B6" s="142"/>
      <c r="C6" s="142"/>
      <c r="D6" s="4"/>
      <c r="E6" s="5"/>
      <c r="F6" s="2"/>
      <c r="H6" s="143"/>
      <c r="I6" s="144"/>
      <c r="J6" s="145"/>
      <c r="K6" s="145"/>
    </row>
    <row r="7" spans="1:11" ht="20.25" x14ac:dyDescent="0.3">
      <c r="A7" s="115" t="s">
        <v>53</v>
      </c>
      <c r="B7" s="111"/>
      <c r="C7" s="111"/>
      <c r="D7" s="4"/>
      <c r="E7" s="5"/>
      <c r="F7" s="2"/>
      <c r="H7" s="112"/>
      <c r="I7" s="113"/>
      <c r="J7" s="114"/>
      <c r="K7" s="114"/>
    </row>
    <row r="8" spans="1:11" ht="6" customHeight="1" thickBot="1" x14ac:dyDescent="0.25">
      <c r="B8" s="6"/>
      <c r="C8" s="6"/>
      <c r="D8" s="7"/>
      <c r="E8" s="7"/>
      <c r="F8" s="8"/>
      <c r="G8" s="8"/>
      <c r="H8" s="9"/>
      <c r="I8" s="9"/>
      <c r="J8" s="9"/>
      <c r="K8" s="10"/>
    </row>
    <row r="9" spans="1:11" ht="16.5" customHeight="1" thickTop="1" x14ac:dyDescent="0.2">
      <c r="A9" s="11"/>
      <c r="B9" s="12" t="s">
        <v>1</v>
      </c>
      <c r="C9" s="146"/>
      <c r="D9" s="146"/>
      <c r="E9" s="146"/>
      <c r="F9" s="146"/>
      <c r="G9" s="5"/>
      <c r="H9" s="5"/>
      <c r="I9" s="13" t="s">
        <v>2</v>
      </c>
      <c r="J9" s="101"/>
      <c r="K9" s="14"/>
    </row>
    <row r="10" spans="1:11" x14ac:dyDescent="0.2">
      <c r="A10" s="15"/>
      <c r="B10" s="16" t="s">
        <v>3</v>
      </c>
      <c r="C10" s="148"/>
      <c r="D10" s="148"/>
      <c r="E10" s="148"/>
      <c r="F10" s="148"/>
      <c r="G10" s="5"/>
      <c r="H10" s="5"/>
      <c r="I10" s="13" t="s">
        <v>4</v>
      </c>
      <c r="J10" s="17"/>
      <c r="K10" s="18"/>
    </row>
    <row r="11" spans="1:11" x14ac:dyDescent="0.2">
      <c r="A11" s="15"/>
      <c r="B11" s="19"/>
      <c r="C11" s="148"/>
      <c r="D11" s="148"/>
      <c r="E11" s="148"/>
      <c r="F11" s="148"/>
      <c r="G11" s="5"/>
      <c r="H11" s="5"/>
      <c r="I11" s="20" t="s">
        <v>43</v>
      </c>
      <c r="J11" s="21"/>
      <c r="K11" s="18"/>
    </row>
    <row r="12" spans="1:11" ht="15" customHeight="1" x14ac:dyDescent="0.2">
      <c r="A12" s="15"/>
      <c r="B12" s="16" t="s">
        <v>5</v>
      </c>
      <c r="C12" s="148"/>
      <c r="D12" s="148"/>
      <c r="E12" s="148"/>
      <c r="F12" s="148"/>
      <c r="G12" s="5"/>
      <c r="H12" s="5"/>
      <c r="I12" s="20" t="s">
        <v>44</v>
      </c>
      <c r="J12" s="22"/>
      <c r="K12" s="18"/>
    </row>
    <row r="13" spans="1:11" ht="3.75" customHeight="1" thickBot="1" x14ac:dyDescent="0.25">
      <c r="A13" s="23"/>
      <c r="B13" s="6"/>
      <c r="C13" s="6"/>
      <c r="D13" s="6"/>
      <c r="E13" s="6"/>
      <c r="F13" s="6"/>
      <c r="G13" s="6"/>
      <c r="H13" s="6"/>
      <c r="I13" s="6"/>
      <c r="J13" s="6"/>
      <c r="K13" s="24"/>
    </row>
    <row r="14" spans="1:11" ht="18" customHeight="1" thickTop="1" x14ac:dyDescent="0.2">
      <c r="A14" s="11"/>
      <c r="B14" s="149" t="s">
        <v>42</v>
      </c>
      <c r="C14" s="150"/>
      <c r="D14" s="150"/>
      <c r="E14" s="150"/>
      <c r="F14" s="150"/>
      <c r="G14" s="151" t="s">
        <v>45</v>
      </c>
      <c r="H14" s="151"/>
      <c r="I14" s="147"/>
      <c r="J14" s="147"/>
      <c r="K14" s="18"/>
    </row>
    <row r="15" spans="1:11" x14ac:dyDescent="0.2">
      <c r="A15" s="15"/>
      <c r="B15" s="25" t="s">
        <v>6</v>
      </c>
      <c r="C15" s="16" t="s">
        <v>7</v>
      </c>
      <c r="D15" s="133"/>
      <c r="E15" s="133"/>
      <c r="F15" s="26"/>
      <c r="G15" s="2"/>
      <c r="H15" s="2"/>
      <c r="I15" s="2"/>
      <c r="J15" s="2"/>
      <c r="K15" s="18"/>
    </row>
    <row r="16" spans="1:11" x14ac:dyDescent="0.2">
      <c r="A16" s="15"/>
      <c r="B16" s="25"/>
      <c r="C16" s="16" t="s">
        <v>8</v>
      </c>
      <c r="D16" s="26"/>
      <c r="E16" s="26"/>
      <c r="F16" s="26"/>
      <c r="G16" s="5"/>
      <c r="H16" s="5"/>
      <c r="I16" s="27" t="s">
        <v>9</v>
      </c>
      <c r="J16" s="27" t="s">
        <v>10</v>
      </c>
      <c r="K16" s="28"/>
    </row>
    <row r="17" spans="1:13" x14ac:dyDescent="0.2">
      <c r="A17" s="15"/>
      <c r="B17" s="134" t="s">
        <v>11</v>
      </c>
      <c r="C17" s="135"/>
      <c r="D17" s="100"/>
      <c r="E17" s="26"/>
      <c r="F17" s="25" t="s">
        <v>12</v>
      </c>
      <c r="G17" s="100"/>
      <c r="H17" s="5"/>
      <c r="I17" s="29" t="s">
        <v>13</v>
      </c>
      <c r="J17" s="29" t="s">
        <v>14</v>
      </c>
      <c r="K17" s="30"/>
    </row>
    <row r="18" spans="1:13" ht="6.75" customHeight="1" thickBot="1" x14ac:dyDescent="0.25">
      <c r="A18" s="23"/>
      <c r="B18" s="31"/>
      <c r="C18" s="32"/>
      <c r="D18" s="32"/>
      <c r="E18" s="32"/>
      <c r="F18" s="32"/>
      <c r="G18" s="5"/>
      <c r="H18" s="5"/>
      <c r="I18" s="2"/>
      <c r="J18" s="2"/>
      <c r="K18" s="33"/>
    </row>
    <row r="19" spans="1:13" ht="13.5" customHeight="1" thickTop="1" x14ac:dyDescent="0.2">
      <c r="A19" s="11"/>
      <c r="B19" s="34" t="s">
        <v>15</v>
      </c>
      <c r="C19" s="35"/>
      <c r="D19" s="36"/>
      <c r="E19" s="36"/>
      <c r="F19" s="36"/>
      <c r="G19" s="36"/>
      <c r="H19" s="37"/>
      <c r="I19" s="38"/>
      <c r="J19" s="39"/>
      <c r="K19" s="40"/>
    </row>
    <row r="20" spans="1:13" ht="3" customHeight="1" thickBot="1" x14ac:dyDescent="0.25">
      <c r="A20" s="23"/>
      <c r="B20" s="6"/>
      <c r="C20" s="6"/>
      <c r="D20" s="6"/>
      <c r="E20" s="6"/>
      <c r="F20" s="6"/>
      <c r="G20" s="6"/>
      <c r="H20" s="41"/>
      <c r="I20" s="110"/>
      <c r="J20" s="42"/>
      <c r="K20" s="43"/>
    </row>
    <row r="21" spans="1:13" ht="25.5" customHeight="1" thickTop="1" x14ac:dyDescent="0.2">
      <c r="A21" s="15"/>
      <c r="B21" s="138" t="s">
        <v>16</v>
      </c>
      <c r="C21" s="139"/>
      <c r="D21" s="44" t="s">
        <v>17</v>
      </c>
      <c r="E21" s="45" t="s">
        <v>18</v>
      </c>
      <c r="F21" s="46"/>
      <c r="G21" s="45" t="s">
        <v>19</v>
      </c>
      <c r="H21" s="47"/>
      <c r="I21" s="48"/>
      <c r="J21" s="5"/>
      <c r="K21" s="18"/>
      <c r="M21" s="49"/>
    </row>
    <row r="22" spans="1:13" x14ac:dyDescent="0.2">
      <c r="A22" s="15"/>
      <c r="B22" s="122" t="s">
        <v>20</v>
      </c>
      <c r="C22" s="130"/>
      <c r="D22" s="50" t="s">
        <v>46</v>
      </c>
      <c r="E22" s="118"/>
      <c r="F22" s="119"/>
      <c r="G22" s="140">
        <f t="shared" ref="G22:G32" si="0">E22*$I$19</f>
        <v>0</v>
      </c>
      <c r="H22" s="141"/>
      <c r="I22" s="109">
        <f t="shared" ref="I22:I32" si="1">IF(D22="No",0,G22)</f>
        <v>0</v>
      </c>
      <c r="J22" s="5"/>
      <c r="K22" s="18"/>
      <c r="M22" s="49"/>
    </row>
    <row r="23" spans="1:13" x14ac:dyDescent="0.2">
      <c r="A23" s="15"/>
      <c r="B23" s="122" t="s">
        <v>21</v>
      </c>
      <c r="C23" s="130"/>
      <c r="D23" s="50" t="s">
        <v>46</v>
      </c>
      <c r="E23" s="118"/>
      <c r="F23" s="119"/>
      <c r="G23" s="140">
        <f t="shared" si="0"/>
        <v>0</v>
      </c>
      <c r="H23" s="141"/>
      <c r="I23" s="109">
        <f t="shared" si="1"/>
        <v>0</v>
      </c>
      <c r="J23" s="5"/>
      <c r="K23" s="18"/>
      <c r="M23" s="49"/>
    </row>
    <row r="24" spans="1:13" x14ac:dyDescent="0.2">
      <c r="A24" s="15"/>
      <c r="B24" s="122" t="s">
        <v>22</v>
      </c>
      <c r="C24" s="130"/>
      <c r="D24" s="50" t="s">
        <v>46</v>
      </c>
      <c r="E24" s="118"/>
      <c r="F24" s="119"/>
      <c r="G24" s="140">
        <f t="shared" si="0"/>
        <v>0</v>
      </c>
      <c r="H24" s="141"/>
      <c r="I24" s="109">
        <f t="shared" si="1"/>
        <v>0</v>
      </c>
      <c r="J24" s="5"/>
      <c r="K24" s="18"/>
      <c r="M24" s="49"/>
    </row>
    <row r="25" spans="1:13" x14ac:dyDescent="0.2">
      <c r="A25" s="15"/>
      <c r="B25" s="122" t="s">
        <v>23</v>
      </c>
      <c r="C25" s="130"/>
      <c r="D25" s="50" t="s">
        <v>46</v>
      </c>
      <c r="E25" s="118"/>
      <c r="F25" s="119"/>
      <c r="G25" s="140">
        <f t="shared" si="0"/>
        <v>0</v>
      </c>
      <c r="H25" s="141"/>
      <c r="I25" s="109">
        <f t="shared" si="1"/>
        <v>0</v>
      </c>
      <c r="J25" s="5"/>
      <c r="K25" s="18"/>
      <c r="M25" s="49"/>
    </row>
    <row r="26" spans="1:13" x14ac:dyDescent="0.2">
      <c r="A26" s="15"/>
      <c r="B26" s="122" t="s">
        <v>24</v>
      </c>
      <c r="C26" s="130"/>
      <c r="D26" s="50" t="s">
        <v>46</v>
      </c>
      <c r="E26" s="118"/>
      <c r="F26" s="119"/>
      <c r="G26" s="140">
        <f t="shared" si="0"/>
        <v>0</v>
      </c>
      <c r="H26" s="141"/>
      <c r="I26" s="109">
        <f t="shared" si="1"/>
        <v>0</v>
      </c>
      <c r="J26" s="5"/>
      <c r="K26" s="18"/>
      <c r="M26" s="49"/>
    </row>
    <row r="27" spans="1:13" x14ac:dyDescent="0.2">
      <c r="A27" s="15"/>
      <c r="B27" s="122" t="s">
        <v>25</v>
      </c>
      <c r="C27" s="130"/>
      <c r="D27" s="50" t="s">
        <v>46</v>
      </c>
      <c r="E27" s="118"/>
      <c r="F27" s="119"/>
      <c r="G27" s="140">
        <f t="shared" si="0"/>
        <v>0</v>
      </c>
      <c r="H27" s="141"/>
      <c r="I27" s="109">
        <f t="shared" si="1"/>
        <v>0</v>
      </c>
      <c r="J27" s="5"/>
      <c r="K27" s="18"/>
      <c r="M27" s="49"/>
    </row>
    <row r="28" spans="1:13" x14ac:dyDescent="0.2">
      <c r="A28" s="15"/>
      <c r="B28" s="122" t="s">
        <v>26</v>
      </c>
      <c r="C28" s="130"/>
      <c r="D28" s="50" t="s">
        <v>46</v>
      </c>
      <c r="E28" s="118"/>
      <c r="F28" s="119"/>
      <c r="G28" s="140">
        <f t="shared" si="0"/>
        <v>0</v>
      </c>
      <c r="H28" s="141"/>
      <c r="I28" s="109">
        <f t="shared" si="1"/>
        <v>0</v>
      </c>
      <c r="J28" s="5"/>
      <c r="K28" s="18"/>
      <c r="M28" s="49"/>
    </row>
    <row r="29" spans="1:13" x14ac:dyDescent="0.2">
      <c r="A29" s="15"/>
      <c r="B29" s="136"/>
      <c r="C29" s="137"/>
      <c r="D29" s="50" t="s">
        <v>46</v>
      </c>
      <c r="E29" s="118"/>
      <c r="F29" s="119"/>
      <c r="G29" s="140">
        <f t="shared" si="0"/>
        <v>0</v>
      </c>
      <c r="H29" s="141"/>
      <c r="I29" s="109">
        <f t="shared" si="1"/>
        <v>0</v>
      </c>
      <c r="J29" s="5"/>
      <c r="K29" s="18"/>
      <c r="M29" s="49"/>
    </row>
    <row r="30" spans="1:13" x14ac:dyDescent="0.2">
      <c r="A30" s="15"/>
      <c r="B30" s="128"/>
      <c r="C30" s="129"/>
      <c r="D30" s="50" t="s">
        <v>46</v>
      </c>
      <c r="E30" s="118"/>
      <c r="F30" s="119"/>
      <c r="G30" s="140">
        <f t="shared" si="0"/>
        <v>0</v>
      </c>
      <c r="H30" s="141"/>
      <c r="I30" s="109">
        <f t="shared" si="1"/>
        <v>0</v>
      </c>
      <c r="J30" s="5"/>
      <c r="K30" s="18"/>
      <c r="M30" s="49"/>
    </row>
    <row r="31" spans="1:13" x14ac:dyDescent="0.2">
      <c r="A31" s="15"/>
      <c r="B31" s="128"/>
      <c r="C31" s="129"/>
      <c r="D31" s="50" t="s">
        <v>46</v>
      </c>
      <c r="E31" s="118"/>
      <c r="F31" s="119"/>
      <c r="G31" s="140">
        <f t="shared" si="0"/>
        <v>0</v>
      </c>
      <c r="H31" s="141"/>
      <c r="I31" s="109">
        <f t="shared" si="1"/>
        <v>0</v>
      </c>
      <c r="J31" s="5"/>
      <c r="K31" s="18"/>
      <c r="M31" s="49"/>
    </row>
    <row r="32" spans="1:13" ht="15.75" thickBot="1" x14ac:dyDescent="0.25">
      <c r="A32" s="15"/>
      <c r="B32" s="128" t="s">
        <v>27</v>
      </c>
      <c r="C32" s="129"/>
      <c r="D32" s="50" t="s">
        <v>46</v>
      </c>
      <c r="E32" s="118"/>
      <c r="F32" s="119"/>
      <c r="G32" s="140">
        <f t="shared" si="0"/>
        <v>0</v>
      </c>
      <c r="H32" s="141"/>
      <c r="I32" s="109">
        <f t="shared" si="1"/>
        <v>0</v>
      </c>
      <c r="J32" s="5"/>
      <c r="K32" s="18"/>
      <c r="M32" s="49"/>
    </row>
    <row r="33" spans="1:13" ht="20.100000000000001" customHeight="1" thickTop="1" x14ac:dyDescent="0.25">
      <c r="A33" s="15"/>
      <c r="B33" s="51" t="s">
        <v>28</v>
      </c>
      <c r="C33" s="52"/>
      <c r="D33" s="32"/>
      <c r="E33" s="32"/>
      <c r="F33" s="53"/>
      <c r="G33" s="152">
        <f>SUM(G22:G32)</f>
        <v>0</v>
      </c>
      <c r="H33" s="153"/>
      <c r="I33" s="108">
        <f>$G$33</f>
        <v>0</v>
      </c>
      <c r="J33" s="107">
        <f>IF($J$19=0,0,+$I$33)</f>
        <v>0</v>
      </c>
      <c r="K33" s="40"/>
      <c r="M33" s="54"/>
    </row>
    <row r="34" spans="1:13" ht="3" customHeight="1" thickBot="1" x14ac:dyDescent="0.25">
      <c r="A34" s="15"/>
      <c r="B34" s="6"/>
      <c r="C34" s="6"/>
      <c r="D34" s="6"/>
      <c r="E34" s="6"/>
      <c r="F34" s="6"/>
      <c r="G34" s="6"/>
      <c r="H34" s="41"/>
      <c r="I34" s="41"/>
      <c r="J34" s="42"/>
      <c r="K34" s="43"/>
      <c r="M34" s="54"/>
    </row>
    <row r="35" spans="1:13" ht="15.75" thickTop="1" x14ac:dyDescent="0.2">
      <c r="A35" s="11"/>
      <c r="B35" s="131" t="s">
        <v>29</v>
      </c>
      <c r="C35" s="132"/>
      <c r="D35" s="32"/>
      <c r="E35" s="32"/>
      <c r="F35" s="32"/>
      <c r="G35" s="56"/>
      <c r="H35" s="47"/>
      <c r="I35" s="5"/>
      <c r="J35" s="5"/>
      <c r="K35" s="18"/>
      <c r="M35" s="54"/>
    </row>
    <row r="36" spans="1:13" ht="13.7" customHeight="1" x14ac:dyDescent="0.2">
      <c r="A36" s="15"/>
      <c r="B36" s="122" t="s">
        <v>47</v>
      </c>
      <c r="C36" s="123"/>
      <c r="D36" s="123"/>
      <c r="E36" s="123"/>
      <c r="F36" s="59"/>
      <c r="G36" s="116">
        <v>6.2E-2</v>
      </c>
      <c r="H36" s="61"/>
      <c r="I36" s="117" t="s">
        <v>50</v>
      </c>
      <c r="J36" s="5"/>
      <c r="K36" s="18"/>
      <c r="M36" s="54"/>
    </row>
    <row r="37" spans="1:13" ht="13.7" customHeight="1" x14ac:dyDescent="0.2">
      <c r="A37" s="15"/>
      <c r="B37" s="122" t="s">
        <v>48</v>
      </c>
      <c r="C37" s="123"/>
      <c r="D37" s="123"/>
      <c r="E37" s="123"/>
      <c r="F37" s="59"/>
      <c r="G37" s="116">
        <v>1.4500000000000001E-2</v>
      </c>
      <c r="H37" s="61"/>
      <c r="I37" s="117" t="s">
        <v>50</v>
      </c>
      <c r="J37" s="5"/>
      <c r="K37" s="18"/>
      <c r="M37" s="54"/>
    </row>
    <row r="38" spans="1:13" ht="13.7" customHeight="1" x14ac:dyDescent="0.2">
      <c r="A38" s="15"/>
      <c r="B38" s="122" t="s">
        <v>49</v>
      </c>
      <c r="C38" s="123"/>
      <c r="D38" s="123"/>
      <c r="E38" s="123"/>
      <c r="F38" s="59"/>
      <c r="G38" s="116">
        <v>6.0000000000000001E-3</v>
      </c>
      <c r="H38" s="61"/>
      <c r="I38" s="117" t="s">
        <v>50</v>
      </c>
      <c r="J38" s="5"/>
      <c r="K38" s="18"/>
      <c r="M38" s="54"/>
    </row>
    <row r="39" spans="1:13" ht="13.7" customHeight="1" x14ac:dyDescent="0.2">
      <c r="A39" s="15"/>
      <c r="B39" s="122" t="s">
        <v>55</v>
      </c>
      <c r="C39" s="123"/>
      <c r="D39" s="123"/>
      <c r="E39" s="123"/>
      <c r="F39" s="59"/>
      <c r="G39" s="116">
        <v>0.03</v>
      </c>
      <c r="H39" s="61"/>
      <c r="I39" s="117" t="s">
        <v>50</v>
      </c>
      <c r="J39" s="5"/>
      <c r="K39" s="18"/>
      <c r="M39" s="54"/>
    </row>
    <row r="40" spans="1:13" ht="13.7" customHeight="1" x14ac:dyDescent="0.2">
      <c r="A40" s="15"/>
      <c r="B40" s="62" t="s">
        <v>51</v>
      </c>
      <c r="C40" s="58"/>
      <c r="D40" s="58"/>
      <c r="E40" s="58"/>
      <c r="F40" s="59"/>
      <c r="G40" s="116">
        <v>2.9999999999999997E-4</v>
      </c>
      <c r="H40" s="61"/>
      <c r="I40" s="5"/>
      <c r="J40" s="5"/>
      <c r="K40" s="18"/>
      <c r="M40" s="54"/>
    </row>
    <row r="41" spans="1:13" ht="13.7" customHeight="1" x14ac:dyDescent="0.2">
      <c r="A41" s="15"/>
      <c r="B41" s="62" t="s">
        <v>52</v>
      </c>
      <c r="C41" s="63" t="s">
        <v>30</v>
      </c>
      <c r="D41" s="10"/>
      <c r="E41" s="64"/>
      <c r="F41" s="59"/>
      <c r="G41" s="60"/>
      <c r="H41" s="61"/>
      <c r="I41" s="5"/>
      <c r="J41" s="5"/>
      <c r="K41" s="18"/>
      <c r="M41" s="54"/>
    </row>
    <row r="42" spans="1:13" ht="13.7" customHeight="1" x14ac:dyDescent="0.2">
      <c r="A42" s="15"/>
      <c r="B42" s="16"/>
      <c r="C42" s="63"/>
      <c r="D42" s="10"/>
      <c r="E42" s="74"/>
      <c r="F42" s="59"/>
      <c r="G42" s="60"/>
      <c r="H42" s="61"/>
      <c r="I42" s="5"/>
      <c r="J42" s="5"/>
      <c r="K42" s="18"/>
      <c r="M42" s="54"/>
    </row>
    <row r="43" spans="1:13" ht="20.100000000000001" customHeight="1" x14ac:dyDescent="0.25">
      <c r="A43" s="15"/>
      <c r="B43" s="51" t="s">
        <v>31</v>
      </c>
      <c r="C43" s="52"/>
      <c r="D43" s="32"/>
      <c r="E43" s="32"/>
      <c r="F43" s="32"/>
      <c r="G43" s="65"/>
      <c r="H43" s="66"/>
      <c r="I43" s="5"/>
      <c r="J43" s="5"/>
      <c r="K43" s="18"/>
      <c r="M43" s="54"/>
    </row>
    <row r="44" spans="1:13" ht="13.7" customHeight="1" thickBot="1" x14ac:dyDescent="0.25">
      <c r="A44" s="15"/>
      <c r="B44" s="62"/>
      <c r="C44" s="67"/>
      <c r="D44" s="67"/>
      <c r="E44" s="68"/>
      <c r="F44" s="32"/>
      <c r="G44" s="65"/>
      <c r="H44" s="69"/>
      <c r="I44" s="42"/>
      <c r="J44" s="6"/>
      <c r="K44" s="18"/>
      <c r="M44" s="54"/>
    </row>
    <row r="45" spans="1:13" ht="3" customHeight="1" thickTop="1" x14ac:dyDescent="0.2">
      <c r="A45" s="15"/>
      <c r="B45" s="57"/>
      <c r="C45" s="62"/>
      <c r="D45" s="70"/>
      <c r="E45" s="71"/>
      <c r="F45" s="72"/>
      <c r="G45" s="73"/>
      <c r="H45" s="74"/>
      <c r="I45" s="75"/>
      <c r="J45" s="76"/>
      <c r="K45" s="77"/>
      <c r="M45" s="54"/>
    </row>
    <row r="46" spans="1:13" ht="17.25" customHeight="1" x14ac:dyDescent="0.2">
      <c r="A46" s="15"/>
      <c r="B46" s="57"/>
      <c r="C46" s="62"/>
      <c r="D46" s="78"/>
      <c r="E46" s="102">
        <f>$I$19 + SUM(Taxable_Total)</f>
        <v>0</v>
      </c>
      <c r="F46" s="72" t="s">
        <v>32</v>
      </c>
      <c r="G46" s="103">
        <f>SUM(G36:G42)</f>
        <v>0.1128</v>
      </c>
      <c r="H46" s="79" t="s">
        <v>33</v>
      </c>
      <c r="I46" s="104">
        <f>$E$46*$G$46</f>
        <v>0</v>
      </c>
      <c r="J46" s="105">
        <f>IF($J$19=0,0,PTI+(SUM(Premium_Sum)*(Premium_Time-Base_rate)))</f>
        <v>0</v>
      </c>
      <c r="K46" s="43"/>
      <c r="M46" s="54"/>
    </row>
    <row r="47" spans="1:13" ht="3.75" customHeight="1" thickBot="1" x14ac:dyDescent="0.25">
      <c r="A47" s="15"/>
      <c r="B47" s="57"/>
      <c r="C47" s="62"/>
      <c r="D47" s="78"/>
      <c r="E47" s="71"/>
      <c r="F47" s="72"/>
      <c r="G47" s="73"/>
      <c r="H47" s="74"/>
      <c r="I47" s="80"/>
      <c r="J47" s="81"/>
      <c r="K47" s="43"/>
      <c r="M47" s="54"/>
    </row>
    <row r="48" spans="1:13" ht="20.100000000000001" customHeight="1" thickTop="1" x14ac:dyDescent="0.2">
      <c r="A48" s="11"/>
      <c r="B48" s="82" t="s">
        <v>34</v>
      </c>
      <c r="C48" s="83"/>
      <c r="D48" s="84"/>
      <c r="E48" s="84"/>
      <c r="F48" s="55"/>
      <c r="G48" s="124" t="s">
        <v>35</v>
      </c>
      <c r="H48" s="125"/>
      <c r="I48" s="106">
        <f>IF($I$19=0,0,+$I$19+$I$33+$I$46)</f>
        <v>0</v>
      </c>
      <c r="J48" s="107">
        <f>IF($J$19=0,0,+$J$19+$J$33+$J$46)</f>
        <v>0</v>
      </c>
      <c r="K48" s="85"/>
    </row>
    <row r="49" spans="1:11" ht="3" customHeight="1" thickBot="1" x14ac:dyDescent="0.25">
      <c r="A49" s="15"/>
      <c r="B49" s="6"/>
      <c r="C49" s="6"/>
      <c r="D49" s="6"/>
      <c r="E49" s="6"/>
      <c r="F49" s="6"/>
      <c r="G49" s="6"/>
      <c r="H49" s="24"/>
      <c r="I49" s="86"/>
      <c r="J49" s="87"/>
      <c r="K49" s="43"/>
    </row>
    <row r="50" spans="1:11" ht="18" customHeight="1" thickTop="1" x14ac:dyDescent="0.25">
      <c r="A50" s="11"/>
      <c r="B50" s="34" t="s">
        <v>36</v>
      </c>
      <c r="C50" s="88"/>
      <c r="D50" s="32"/>
      <c r="E50" s="32"/>
      <c r="F50" s="32"/>
      <c r="G50" s="36"/>
      <c r="H50" s="89"/>
      <c r="I50" s="5"/>
      <c r="J50" s="89"/>
      <c r="K50" s="18"/>
    </row>
    <row r="51" spans="1:11" ht="12" customHeight="1" x14ac:dyDescent="0.2">
      <c r="A51" s="15"/>
      <c r="B51" s="122" t="s">
        <v>37</v>
      </c>
      <c r="C51" s="122"/>
      <c r="D51" s="122"/>
      <c r="E51" s="122"/>
      <c r="F51" s="122"/>
      <c r="G51" s="122"/>
      <c r="H51" s="122"/>
      <c r="I51" s="122"/>
      <c r="J51" s="122"/>
      <c r="K51" s="90"/>
    </row>
    <row r="52" spans="1:11" ht="12" customHeight="1" x14ac:dyDescent="0.2">
      <c r="A52" s="15"/>
      <c r="B52" s="62" t="s">
        <v>38</v>
      </c>
      <c r="C52" s="32"/>
      <c r="D52" s="32"/>
      <c r="E52" s="32"/>
      <c r="F52" s="32"/>
      <c r="G52" s="5"/>
      <c r="H52" s="5"/>
      <c r="I52" s="5"/>
      <c r="J52" s="5"/>
      <c r="K52" s="18"/>
    </row>
    <row r="53" spans="1:11" ht="15.75" customHeight="1" x14ac:dyDescent="0.2">
      <c r="A53" s="15"/>
      <c r="B53" s="32"/>
      <c r="C53" s="32"/>
      <c r="D53" s="32"/>
      <c r="E53" s="32"/>
      <c r="F53" s="32"/>
      <c r="G53" s="5"/>
      <c r="H53" s="5"/>
      <c r="I53" s="5"/>
      <c r="J53" s="5"/>
      <c r="K53" s="18"/>
    </row>
    <row r="54" spans="1:11" x14ac:dyDescent="0.2">
      <c r="A54" s="15"/>
      <c r="B54" s="56"/>
      <c r="C54" s="56"/>
      <c r="D54" s="56"/>
      <c r="E54" s="32"/>
      <c r="F54" s="32"/>
      <c r="G54" s="2"/>
      <c r="H54" s="126"/>
      <c r="I54" s="126"/>
      <c r="J54" s="126"/>
      <c r="K54" s="91"/>
    </row>
    <row r="55" spans="1:11" ht="10.5" customHeight="1" x14ac:dyDescent="0.2">
      <c r="A55" s="15"/>
      <c r="B55" s="92" t="s">
        <v>39</v>
      </c>
      <c r="C55" s="32"/>
      <c r="D55" s="32"/>
      <c r="E55" s="32"/>
      <c r="F55" s="32"/>
      <c r="G55" s="2"/>
      <c r="K55" s="18"/>
    </row>
    <row r="56" spans="1:11" ht="15" customHeight="1" x14ac:dyDescent="0.2">
      <c r="A56" s="15"/>
      <c r="B56" s="127"/>
      <c r="C56" s="127"/>
      <c r="D56" s="127"/>
      <c r="E56" s="93"/>
      <c r="F56" s="93"/>
      <c r="G56" s="94"/>
      <c r="H56" s="126"/>
      <c r="I56" s="126"/>
      <c r="J56" s="126"/>
      <c r="K56" s="18"/>
    </row>
    <row r="57" spans="1:11" ht="9.75" customHeight="1" x14ac:dyDescent="0.2">
      <c r="A57" s="15"/>
      <c r="B57" s="92" t="s">
        <v>40</v>
      </c>
      <c r="C57" s="32"/>
      <c r="D57" s="32"/>
      <c r="E57" s="32"/>
      <c r="F57" s="32"/>
      <c r="G57" s="2"/>
      <c r="K57" s="18"/>
    </row>
    <row r="58" spans="1:11" ht="15.75" customHeight="1" x14ac:dyDescent="0.2">
      <c r="A58" s="15"/>
      <c r="B58" s="127"/>
      <c r="C58" s="127"/>
      <c r="D58" s="127"/>
      <c r="E58" s="93"/>
      <c r="F58" s="93"/>
      <c r="G58" s="2"/>
      <c r="H58" s="62"/>
      <c r="I58" s="62"/>
      <c r="J58" s="62"/>
      <c r="K58" s="33"/>
    </row>
    <row r="59" spans="1:11" ht="14.25" customHeight="1" thickBot="1" x14ac:dyDescent="0.25">
      <c r="A59" s="23"/>
      <c r="B59" s="95" t="s">
        <v>41</v>
      </c>
      <c r="C59" s="96"/>
      <c r="D59" s="96"/>
      <c r="E59" s="96"/>
      <c r="F59" s="96"/>
      <c r="G59" s="96"/>
      <c r="H59" s="120"/>
      <c r="I59" s="121"/>
      <c r="J59" s="121"/>
      <c r="K59" s="97"/>
    </row>
    <row r="60" spans="1:11" ht="18.75" customHeight="1" thickTop="1" x14ac:dyDescent="0.2">
      <c r="A60" s="98" t="s">
        <v>54</v>
      </c>
      <c r="B60" s="99"/>
      <c r="C60" s="2"/>
      <c r="D60" s="2"/>
      <c r="E60" s="2"/>
      <c r="F60" s="2"/>
      <c r="G60" s="2"/>
      <c r="H60" s="2"/>
      <c r="I60" s="2"/>
      <c r="J60" s="2"/>
      <c r="K60" s="2"/>
    </row>
  </sheetData>
  <mergeCells count="59">
    <mergeCell ref="G28:H28"/>
    <mergeCell ref="G27:H27"/>
    <mergeCell ref="G26:H26"/>
    <mergeCell ref="G25:H25"/>
    <mergeCell ref="G24:H24"/>
    <mergeCell ref="G33:H33"/>
    <mergeCell ref="G32:H32"/>
    <mergeCell ref="G31:H31"/>
    <mergeCell ref="G30:H30"/>
    <mergeCell ref="G29:H29"/>
    <mergeCell ref="A6:C6"/>
    <mergeCell ref="H6:I6"/>
    <mergeCell ref="J6:K6"/>
    <mergeCell ref="C9:F9"/>
    <mergeCell ref="I14:J14"/>
    <mergeCell ref="C10:F10"/>
    <mergeCell ref="C11:F11"/>
    <mergeCell ref="C12:F12"/>
    <mergeCell ref="B14:F14"/>
    <mergeCell ref="G14:H14"/>
    <mergeCell ref="B25:C25"/>
    <mergeCell ref="B26:C26"/>
    <mergeCell ref="G22:H22"/>
    <mergeCell ref="E23:F23"/>
    <mergeCell ref="G23:H23"/>
    <mergeCell ref="B22:C22"/>
    <mergeCell ref="B23:C23"/>
    <mergeCell ref="B38:E38"/>
    <mergeCell ref="B32:C32"/>
    <mergeCell ref="E32:F32"/>
    <mergeCell ref="B36:E36"/>
    <mergeCell ref="D15:E15"/>
    <mergeCell ref="B28:C28"/>
    <mergeCell ref="B30:C30"/>
    <mergeCell ref="E25:F25"/>
    <mergeCell ref="E26:F26"/>
    <mergeCell ref="B17:C17"/>
    <mergeCell ref="E30:F30"/>
    <mergeCell ref="B29:C29"/>
    <mergeCell ref="E24:F24"/>
    <mergeCell ref="B21:C21"/>
    <mergeCell ref="E22:F22"/>
    <mergeCell ref="B24:C24"/>
    <mergeCell ref="E31:F31"/>
    <mergeCell ref="E27:F27"/>
    <mergeCell ref="E28:F28"/>
    <mergeCell ref="E29:F29"/>
    <mergeCell ref="H59:J59"/>
    <mergeCell ref="B39:E39"/>
    <mergeCell ref="G48:H48"/>
    <mergeCell ref="B51:J51"/>
    <mergeCell ref="H54:J54"/>
    <mergeCell ref="B56:D56"/>
    <mergeCell ref="H56:J56"/>
    <mergeCell ref="B58:D58"/>
    <mergeCell ref="B31:C31"/>
    <mergeCell ref="B27:C27"/>
    <mergeCell ref="B35:C35"/>
    <mergeCell ref="B37:E37"/>
  </mergeCells>
  <phoneticPr fontId="0" type="noConversion"/>
  <dataValidations disablePrompts="1" count="1">
    <dataValidation type="list" showInputMessage="1" showErrorMessage="1" errorTitle="Taxable Benefits" error="Please select Yes or No from the list." sqref="D22:D32">
      <formula1>"Yes,No"</formula1>
    </dataValidation>
  </dataValidations>
  <printOptions horizontalCentered="1"/>
  <pageMargins left="0.25" right="0.25" top="0.25" bottom="0.25" header="0" footer="0"/>
  <pageSetup scale="85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52" r:id="rId4" name="optTaxIncluded">
          <controlPr defaultSize="0" autoLine="0" r:id="rId5">
            <anchor moveWithCells="1">
              <from>
                <xdr:col>1</xdr:col>
                <xdr:colOff>209550</xdr:colOff>
                <xdr:row>43</xdr:row>
                <xdr:rowOff>9525</xdr:rowOff>
              </from>
              <to>
                <xdr:col>3</xdr:col>
                <xdr:colOff>209550</xdr:colOff>
                <xdr:row>45</xdr:row>
                <xdr:rowOff>0</xdr:rowOff>
              </to>
            </anchor>
          </controlPr>
        </control>
      </mc:Choice>
      <mc:Fallback>
        <control shapeId="2052" r:id="rId4" name="optTaxIncluded"/>
      </mc:Fallback>
    </mc:AlternateContent>
    <mc:AlternateContent xmlns:mc="http://schemas.openxmlformats.org/markup-compatibility/2006">
      <mc:Choice Requires="x14">
        <control shapeId="2053" r:id="rId6" name="optAddTax">
          <controlPr defaultSize="0" autoLine="0" r:id="rId7">
            <anchor moveWithCells="1">
              <from>
                <xdr:col>1</xdr:col>
                <xdr:colOff>209550</xdr:colOff>
                <xdr:row>45</xdr:row>
                <xdr:rowOff>9525</xdr:rowOff>
              </from>
              <to>
                <xdr:col>3</xdr:col>
                <xdr:colOff>209550</xdr:colOff>
                <xdr:row>45</xdr:row>
                <xdr:rowOff>209550</xdr:rowOff>
              </to>
            </anchor>
          </controlPr>
        </control>
      </mc:Choice>
      <mc:Fallback>
        <control shapeId="2053" r:id="rId6" name="optAddTax"/>
      </mc:Fallback>
    </mc:AlternateContent>
    <mc:AlternateContent xmlns:mc="http://schemas.openxmlformats.org/markup-compatibility/2006">
      <mc:Choice Requires="x14">
        <control shapeId="2049" r:id="rId8" name="Check Box 1">
          <controlPr defaultSize="0" autoFill="0" autoLine="0" autoPict="0">
            <anchor moveWithCells="1">
              <from>
                <xdr:col>2</xdr:col>
                <xdr:colOff>609600</xdr:colOff>
                <xdr:row>13</xdr:row>
                <xdr:rowOff>219075</xdr:rowOff>
              </from>
              <to>
                <xdr:col>3</xdr:col>
                <xdr:colOff>19050</xdr:colOff>
                <xdr:row>15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0" r:id="rId9" name="Check Box 2">
          <controlPr defaultSize="0" autoFill="0" autoLine="0" autoPict="0">
            <anchor moveWithCells="1">
              <from>
                <xdr:col>2</xdr:col>
                <xdr:colOff>609600</xdr:colOff>
                <xdr:row>14</xdr:row>
                <xdr:rowOff>180975</xdr:rowOff>
              </from>
              <to>
                <xdr:col>3</xdr:col>
                <xdr:colOff>19050</xdr:colOff>
                <xdr:row>16</xdr:row>
                <xdr:rowOff>9525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>(cdwebsitedoc@intranet.delmar.dasny.org) &amp;lt;cdwebsitedoc@intranet.delmar.dasny.org&amp;gt;</EmailTo>
    <EmailHeaders xmlns="http://schemas.microsoft.com/sharepoint/v4">x-sender: RAllison@dasny.org
x-receiver: cdwebsitedoc@intranet.delmar.dasny.org
Received: from ALBCAS1.delmar.dasny.org ([10.66.113.14]) by DASPWEBA.delmar.dasny.org with Microsoft SMTPSVC(7.5.7601.17514);
	 Mon, 17 Mar 2014 17:17:10 -0400
Received: from ALBMBX1.delmar.dasny.org ([169.254.1.212]) by
 ALBCAS1.delmar.dasny.org ([10.66.112.83]) with mapi id 14.03.0174.001; Mon,
 17 Mar 2014 17:17:10 -0400
From: "Allison, Richard" &lt;RAllison@dasny.org&gt;
To: " (cdwebsitedoc@intranet.delmar.dasny.org)"
	&lt;cdwebsitedoc@intranet.delmar.dasny.org&gt;
Subject: FW: Updated CO forms - new logo
Thread-Topic: Updated CO forms - new logo
Thread-Index: Ac8NXCSWi0fKbwExTp+mPrG/3ZtHogALHJ/gDSdqCqA=
Disposition-Notification-To: "Allison, Richard" &lt;RAllison@dasny.org&gt;
Date: Mon, 17 Mar 2014 21:17:09 +0000
Message-ID: &lt;17D7C72C1A75AD48BBF094B9142F7E831804CD09@ALBMBX1.delmar.dasny.org&gt;
References: &lt;AFF92FDF4E741A408A1C32B78544F9DA1EF33A1E@ALBMBX1.delmar.dasny.org&gt;
 &lt;17D7C72C1A75AD48BBF094B9142F7E8317579811@ALBMBX1.delmar.dasny.org&gt;
In-Reply-To: &lt;17D7C72C1A75AD48BBF094B9142F7E8317579811@ALBMBX1.delmar.dasny.org&gt;
Accept-Language: en-US
Content-Language: en-US
X-MS-Has-Attach: yes
X-MS-TNEF-Correlator:
x-originating-ip: [10.20.14.103]
Content-Type: multipart/mixed;
	boundary="_004_17D7C72C1A75AD48BBF094B9142F7E831804CD09ALBMBX1delmarda_"
MIME-Version: 1.0
Return-Path: RAllison@dasny.org
X-OriginalArrivalTime: 17 Mar 2014 21:17:10.0666 (UTC) FILETIME=[425DAEA0:01CF4226]
</EmailHeaders>
    <Catagory_x0020_Type xmlns="2b0ee8a2-1615-4e12-bb45-7e27084ee60c">Change Management</Catagory_x0020_Type>
    <EmailSender xmlns="http://schemas.microsoft.com/sharepoint/v3">&lt;a href="mailto:RAllison@dasny.org"&gt;RAllison@dasny.org&lt;/a&gt;</EmailSender>
    <EmailFrom xmlns="http://schemas.microsoft.com/sharepoint/v3">Allison, Richard &lt;RAllison@dasny.org&gt;</EmailFrom>
    <EmailSubject xmlns="http://schemas.microsoft.com/sharepoint/v3">FW: Updated CO forms - new logo</EmailSubject>
    <EmailCc xmlns="http://schemas.microsoft.com/sharepoint/v3" xsi:nil="true"/>
  </documentManagement>
</p:properties>
</file>

<file path=customXml/item3.xml><?xml version="1.0" encoding="utf-8"?>
<LongProperties xmlns="http://schemas.microsoft.com/office/2006/metadata/longProperties">
  <LongProp xmlns="" name="EmailHeaders"><![CDATA[x-sender: RAllison@dasny.org
x-receiver: cdwebsitedoc@intranet.delmar.dasny.org
Received: from ALBCAS1.delmar.dasny.org ([10.66.113.14]) by DASPWEBA.delmar.dasny.org with Microsoft SMTPSVC(7.5.7601.17514);
	 Mon, 17 Mar 2014 17:17:10 -0400
Received: from ALBMBX1.delmar.dasny.org ([169.254.1.212]) by
 ALBCAS1.delmar.dasny.org ([10.66.112.83]) with mapi id 14.03.0174.001; Mon,
 17 Mar 2014 17:17:10 -0400
From: "Allison, Richard" <RAllison@dasny.org>
To: " (cdwebsitedoc@intranet.delmar.dasny.org)"
	<cdwebsitedoc@intranet.delmar.dasny.org>
Subject: FW: Updated CO forms - new logo
Thread-Topic: Updated CO forms - new logo
Thread-Index: Ac8NXCSWi0fKbwExTp+mPrG/3ZtHogALHJ/gDSdqCqA=
Disposition-Notification-To: "Allison, Richard" <RAllison@dasny.org>
Date: Mon, 17 Mar 2014 21:17:09 +0000
Message-ID: <17D7C72C1A75AD48BBF094B9142F7E831804CD09@ALBMBX1.delmar.dasny.org>
References: <AFF92FDF4E741A408A1C32B78544F9DA1EF33A1E@ALBMBX1.delmar.dasny.org>
 <17D7C72C1A75AD48BBF094B9142F7E8317579811@ALBMBX1.delmar.dasny.org>
In-Reply-To: <17D7C72C1A75AD48BBF094B9142F7E8317579811@ALBMBX1.delmar.dasny.org>
Accept-Language: en-US
Content-Language: en-US
X-MS-Has-Attach: yes
X-MS-TNEF-Correlator:
x-originating-ip: [10.20.14.103]
Content-Type: multipart/mixed;
	boundary="_004_17D7C72C1A75AD48BBF094B9142F7E831804CD09ALBMBX1delmarda_"
MIME-Version: 1.0
Return-Path: RAllison@dasny.org
X-OriginalArrivalTime: 17 Mar 2014 21:17:10.0666 (UTC) FILETIME=[425DAEA0:01CF4226]
]]></LongProp>
</Long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709B6EFE3464AB9E0B6F935610512" ma:contentTypeVersion="12" ma:contentTypeDescription="Create a new document." ma:contentTypeScope="" ma:versionID="bc5a6c2b1e16eb51980558b7e2839add">
  <xsd:schema xmlns:xsd="http://www.w3.org/2001/XMLSchema" xmlns:xs="http://www.w3.org/2001/XMLSchema" xmlns:p="http://schemas.microsoft.com/office/2006/metadata/properties" xmlns:ns1="http://schemas.microsoft.com/sharepoint/v3" xmlns:ns2="2b0ee8a2-1615-4e12-bb45-7e27084ee60c" xmlns:ns3="http://schemas.microsoft.com/sharepoint/v4" targetNamespace="http://schemas.microsoft.com/office/2006/metadata/properties" ma:root="true" ma:fieldsID="64c019b5ae18bdf91afea6c9ecec5786" ns1:_="" ns2:_="" ns3:_="">
    <xsd:import namespace="http://schemas.microsoft.com/sharepoint/v3"/>
    <xsd:import namespace="2b0ee8a2-1615-4e12-bb45-7e27084ee60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atagory_x0020_Type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3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4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5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6" nillable="true" ma:displayName="E-Mail From" ma:hidden="true" ma:internalName="EmailFrom">
      <xsd:simpleType>
        <xsd:restriction base="dms:Text"/>
      </xsd:simpleType>
    </xsd:element>
    <xsd:element name="EmailSubject" ma:index="7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ee8a2-1615-4e12-bb45-7e27084ee60c" elementFormDefault="qualified">
    <xsd:import namespace="http://schemas.microsoft.com/office/2006/documentManagement/types"/>
    <xsd:import namespace="http://schemas.microsoft.com/office/infopath/2007/PartnerControls"/>
    <xsd:element name="Catagory_x0020_Type" ma:index="2" nillable="true" ma:displayName="Catagory Heading" ma:format="Dropdown" ma:internalName="Catagory_x0020_Type">
      <xsd:simpleType>
        <xsd:union memberTypes="dms:Text">
          <xsd:simpleType>
            <xsd:restriction base="dms:Choice">
              <xsd:enumeration value="Change Management"/>
              <xsd:enumeration value="Responsibility Review"/>
              <xsd:enumeration value="Vendor Forms"/>
              <xsd:enumeration value="Consultant Forms"/>
              <xsd:enumeration value="Code Compliance"/>
              <xsd:enumeration value="Construction Documents"/>
              <xsd:enumeration value="Procurement Forms"/>
              <xsd:enumeration value="Contract Award"/>
              <xsd:enumeration value="Design Development"/>
              <xsd:enumeration value="Design Review"/>
              <xsd:enumeration value="Contractor Forms"/>
              <xsd:enumeration value="Purchasing/Vendor Forms"/>
              <xsd:enumeration value="Design Submittal Template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8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696D16-F192-4189-8F7F-A4B4B5C1B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23836F-90D0-4965-AD2A-DBE0E126BA32}">
  <ds:schemaRefs>
    <ds:schemaRef ds:uri="http://purl.org/dc/dcmitype/"/>
    <ds:schemaRef ds:uri="2b0ee8a2-1615-4e12-bb45-7e27084ee60c"/>
    <ds:schemaRef ds:uri="http://schemas.microsoft.com/office/infopath/2007/PartnerControls"/>
    <ds:schemaRef ds:uri="http://schemas.microsoft.com/sharepoint/v4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A1646B8-F213-4931-85DA-41E7728A4097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0B86031F-CEC8-4FCF-BE0B-3107A59BA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b0ee8a2-1615-4e12-bb45-7e27084ee60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Labor Rate Worksheet</vt:lpstr>
      <vt:lpstr>Base_rate</vt:lpstr>
      <vt:lpstr>Premium_Sum</vt:lpstr>
      <vt:lpstr>Premium_Time</vt:lpstr>
      <vt:lpstr>PTI</vt:lpstr>
      <vt:lpstr>'Labor Rate Worksheet'!Taxable_Total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Labor Rate Worksheet</dc:title>
  <dc:creator>Allison, Richard</dc:creator>
  <dc:description>Version 1.0.10 - initial implementation 4-15-2004_x000d_
Version 1.1.00 - implementation to adjust premium rates taxes and benefits calculation</dc:description>
  <cp:lastModifiedBy>Katzman, Gayle</cp:lastModifiedBy>
  <cp:lastPrinted>2019-08-16T18:46:08Z</cp:lastPrinted>
  <dcterms:created xsi:type="dcterms:W3CDTF">1996-10-14T23:33:28Z</dcterms:created>
  <dcterms:modified xsi:type="dcterms:W3CDTF">2019-08-16T20:35:26Z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ailFrom">
    <vt:lpwstr>Allison, Richard &lt;RAllison@dasny.org&gt;</vt:lpwstr>
  </property>
  <property fmtid="{D5CDD505-2E9C-101B-9397-08002B2CF9AE}" pid="3" name="EmailHeaders">
    <vt:lpwstr>x-sender: RAllison@dasny.org_x000d_
x-receiver: cdwebsitedoc@intranet.delmar.dasny.org_x000d_
Received: from ALBCAS1.delmar.dasny.org ([10.66.113.14]) by DASPWEBA.delmar.dasny.org with Microsoft SMTPSVC(7.5.7601.17514);_x000d_
	 Mon, 17 Mar 2014 17:17:10 -0400_x000d_
Received: f</vt:lpwstr>
  </property>
  <property fmtid="{D5CDD505-2E9C-101B-9397-08002B2CF9AE}" pid="4" name="display_urn:schemas-microsoft-com:office:office#Editor">
    <vt:lpwstr>Allison, Richard</vt:lpwstr>
  </property>
  <property fmtid="{D5CDD505-2E9C-101B-9397-08002B2CF9AE}" pid="5" name="display_urn:schemas-microsoft-com:office:office#Author">
    <vt:lpwstr>Allison, Richard</vt:lpwstr>
  </property>
  <property fmtid="{D5CDD505-2E9C-101B-9397-08002B2CF9AE}" pid="6" name="EmailSender">
    <vt:lpwstr>&lt;a href="mailto:RAllison@dasny.org"&gt;RAllison@dasny.org&lt;/a&gt;</vt:lpwstr>
  </property>
  <property fmtid="{D5CDD505-2E9C-101B-9397-08002B2CF9AE}" pid="7" name="EmailTo">
    <vt:lpwstr>(cdwebsitedoc@intranet.delmar.dasny.org) &amp;lt;cdwebsitedoc@intranet.delmar.dasny.org&amp;gt;</vt:lpwstr>
  </property>
  <property fmtid="{D5CDD505-2E9C-101B-9397-08002B2CF9AE}" pid="8" name="EmailSubject">
    <vt:lpwstr>FW: Updated CO forms - new logo</vt:lpwstr>
  </property>
  <property fmtid="{D5CDD505-2E9C-101B-9397-08002B2CF9AE}" pid="9" name="Catagory Type">
    <vt:lpwstr>Change Management</vt:lpwstr>
  </property>
  <property fmtid="{D5CDD505-2E9C-101B-9397-08002B2CF9AE}" pid="10" name="EmailCc">
    <vt:lpwstr/>
  </property>
</Properties>
</file>